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autista\Desktop\1er normas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L35" i="1"/>
  <c r="J35" i="1"/>
  <c r="I71" i="1"/>
  <c r="I35" i="1"/>
  <c r="H55" i="1"/>
  <c r="H15" i="1"/>
  <c r="D26" i="1" l="1"/>
  <c r="D27" i="1"/>
  <c r="D28" i="1"/>
  <c r="D29" i="1"/>
  <c r="D30" i="1"/>
  <c r="D31" i="1"/>
  <c r="D32" i="1"/>
  <c r="D33" i="1"/>
  <c r="D34" i="1"/>
  <c r="D36" i="1"/>
  <c r="D37" i="1"/>
  <c r="D38" i="1"/>
  <c r="D39" i="1"/>
  <c r="D40" i="1"/>
  <c r="D41" i="1"/>
  <c r="D42" i="1"/>
  <c r="D43" i="1"/>
  <c r="D44" i="1"/>
  <c r="D46" i="1"/>
  <c r="D47" i="1"/>
  <c r="D48" i="1"/>
  <c r="D49" i="1"/>
  <c r="D50" i="1"/>
  <c r="D51" i="1"/>
  <c r="D52" i="1"/>
  <c r="D53" i="1"/>
  <c r="D54" i="1"/>
  <c r="D56" i="1"/>
  <c r="D57" i="1"/>
  <c r="D58" i="1"/>
  <c r="D60" i="1"/>
  <c r="D61" i="1"/>
  <c r="D62" i="1"/>
  <c r="D63" i="1"/>
  <c r="D64" i="1"/>
  <c r="D65" i="1"/>
  <c r="D66" i="1"/>
  <c r="D68" i="1"/>
  <c r="D69" i="1"/>
  <c r="D70" i="1"/>
  <c r="D72" i="1"/>
  <c r="D73" i="1"/>
  <c r="D74" i="1"/>
  <c r="D75" i="1"/>
  <c r="D76" i="1"/>
  <c r="D77" i="1"/>
  <c r="D78" i="1"/>
  <c r="D16" i="1"/>
  <c r="D17" i="1"/>
  <c r="D18" i="1"/>
  <c r="D19" i="1"/>
  <c r="D20" i="1"/>
  <c r="D21" i="1"/>
  <c r="D22" i="1"/>
  <c r="D23" i="1"/>
  <c r="D24" i="1"/>
  <c r="D9" i="1"/>
  <c r="D10" i="1"/>
  <c r="D11" i="1"/>
  <c r="D12" i="1"/>
  <c r="D13" i="1"/>
  <c r="D14" i="1"/>
  <c r="D8" i="1"/>
  <c r="E71" i="1"/>
  <c r="F71" i="1"/>
  <c r="G71" i="1"/>
  <c r="H71" i="1"/>
  <c r="J71" i="1"/>
  <c r="K71" i="1"/>
  <c r="L71" i="1"/>
  <c r="M71" i="1"/>
  <c r="N71" i="1"/>
  <c r="O71" i="1"/>
  <c r="P71" i="1"/>
  <c r="E67" i="1"/>
  <c r="F67" i="1"/>
  <c r="G67" i="1"/>
  <c r="H67" i="1"/>
  <c r="I67" i="1"/>
  <c r="J67" i="1"/>
  <c r="K67" i="1"/>
  <c r="L67" i="1"/>
  <c r="M67" i="1"/>
  <c r="N67" i="1"/>
  <c r="O67" i="1"/>
  <c r="P67" i="1"/>
  <c r="E59" i="1"/>
  <c r="G59" i="1"/>
  <c r="H59" i="1"/>
  <c r="I59" i="1"/>
  <c r="J59" i="1"/>
  <c r="K59" i="1"/>
  <c r="L59" i="1"/>
  <c r="M59" i="1"/>
  <c r="N59" i="1"/>
  <c r="O59" i="1"/>
  <c r="P59" i="1"/>
  <c r="E55" i="1"/>
  <c r="F55" i="1"/>
  <c r="G55" i="1"/>
  <c r="I55" i="1"/>
  <c r="J55" i="1"/>
  <c r="K55" i="1"/>
  <c r="L55" i="1"/>
  <c r="M55" i="1"/>
  <c r="N55" i="1"/>
  <c r="O55" i="1"/>
  <c r="P55" i="1"/>
  <c r="E45" i="1"/>
  <c r="F45" i="1"/>
  <c r="G45" i="1"/>
  <c r="H45" i="1"/>
  <c r="I45" i="1"/>
  <c r="J45" i="1"/>
  <c r="K45" i="1"/>
  <c r="K6" i="1" s="1"/>
  <c r="L45" i="1"/>
  <c r="M45" i="1"/>
  <c r="N45" i="1"/>
  <c r="O45" i="1"/>
  <c r="P45" i="1"/>
  <c r="E35" i="1"/>
  <c r="F35" i="1"/>
  <c r="G35" i="1"/>
  <c r="H35" i="1"/>
  <c r="K35" i="1"/>
  <c r="M35" i="1"/>
  <c r="N35" i="1"/>
  <c r="O35" i="1"/>
  <c r="P35" i="1"/>
  <c r="E25" i="1"/>
  <c r="F25" i="1"/>
  <c r="G25" i="1"/>
  <c r="H25" i="1"/>
  <c r="I25" i="1"/>
  <c r="J25" i="1"/>
  <c r="K25" i="1"/>
  <c r="L25" i="1"/>
  <c r="M25" i="1"/>
  <c r="N25" i="1"/>
  <c r="O25" i="1"/>
  <c r="P25" i="1"/>
  <c r="E15" i="1"/>
  <c r="F15" i="1"/>
  <c r="G15" i="1"/>
  <c r="I15" i="1"/>
  <c r="J15" i="1"/>
  <c r="K15" i="1"/>
  <c r="L15" i="1"/>
  <c r="M15" i="1"/>
  <c r="N15" i="1"/>
  <c r="O15" i="1"/>
  <c r="P15" i="1"/>
  <c r="E7" i="1"/>
  <c r="F7" i="1"/>
  <c r="G7" i="1"/>
  <c r="H7" i="1"/>
  <c r="I7" i="1"/>
  <c r="J7" i="1"/>
  <c r="K7" i="1"/>
  <c r="L7" i="1"/>
  <c r="M7" i="1"/>
  <c r="N7" i="1"/>
  <c r="O7" i="1"/>
  <c r="P7" i="1"/>
  <c r="F6" i="1" l="1"/>
  <c r="P6" i="1"/>
  <c r="O6" i="1"/>
  <c r="N6" i="1"/>
  <c r="D55" i="1"/>
  <c r="M6" i="1"/>
  <c r="L6" i="1"/>
  <c r="D71" i="1"/>
  <c r="D67" i="1"/>
  <c r="D59" i="1"/>
  <c r="J6" i="1"/>
  <c r="D45" i="1"/>
  <c r="I6" i="1"/>
  <c r="D35" i="1"/>
  <c r="H6" i="1"/>
  <c r="G6" i="1"/>
  <c r="D25" i="1"/>
  <c r="D7" i="1"/>
  <c r="E6" i="1"/>
  <c r="D15" i="1"/>
  <c r="D6" i="1" l="1"/>
</calcChain>
</file>

<file path=xl/sharedStrings.xml><?xml version="1.0" encoding="utf-8"?>
<sst xmlns="http://schemas.openxmlformats.org/spreadsheetml/2006/main" count="90" uniqueCount="90">
  <si>
    <t>100000 SERVICIOS PERSONALES</t>
  </si>
  <si>
    <t>200000 MATERIALES Y SUMINISTROS</t>
  </si>
  <si>
    <t>300000 SERVICIOS GENERALES</t>
  </si>
  <si>
    <t>400000 TRANSFERENCIAS, ASIGNACIONES, SUBSIDIOS Y OTRAS AYUDAS</t>
  </si>
  <si>
    <t>500000 BIENES MUEBLES, INMUEBLES E INTANGIBLES</t>
  </si>
  <si>
    <t>600000 INVERSION PUBLICA</t>
  </si>
  <si>
    <t>700000 INVERSIONES FINANCIERAS Y OTRAS PROVISIONES</t>
  </si>
  <si>
    <t>800000 PARTICIONES Y APORTACIONES</t>
  </si>
  <si>
    <t>900000 DEUDA PUBLICA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</si>
  <si>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</si>
  <si>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</si>
  <si>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</si>
  <si>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</si>
  <si>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</si>
  <si>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</si>
  <si>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</si>
  <si>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</si>
  <si>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</si>
  <si>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</si>
  <si>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</si>
  <si>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</si>
  <si>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</si>
  <si>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</si>
  <si>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</si>
  <si>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</si>
  <si>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</si>
  <si>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</si>
  <si>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</si>
  <si>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</si>
  <si>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</si>
  <si>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</si>
  <si>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</si>
  <si>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</si>
  <si>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</si>
  <si>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 INTERNAS Y ASIGNACIONES AL SECTOR PUBLICO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</si>
  <si>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</si>
  <si>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</si>
  <si>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</si>
  <si>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</si>
  <si>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</si>
  <si>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</si>
  <si>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</si>
  <si>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</si>
  <si>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</si>
  <si>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</si>
  <si>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</si>
  <si>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</si>
  <si>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</si>
  <si>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</si>
  <si>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</si>
  <si>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</si>
  <si>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</si>
  <si>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</si>
  <si>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</si>
  <si>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</si>
  <si>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</si>
  <si>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</si>
  <si>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</si>
  <si>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</si>
  <si>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INVERSIÓN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</si>
  <si>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</si>
  <si>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</si>
  <si>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</si>
  <si>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</si>
  <si>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</si>
  <si>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</si>
  <si>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</si>
  <si>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</si>
  <si>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</si>
  <si>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</si>
  <si>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</si>
  <si>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</si>
  <si>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TOTAL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</si>
  <si>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</si>
  <si>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</si>
  <si>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</si>
  <si>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</si>
  <si>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</si>
  <si>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</si>
  <si>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</si>
  <si>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</si>
  <si>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</si>
  <si>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</si>
  <si>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</si>
  <si>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</si>
  <si>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</si>
  <si>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GOBIERNO DEL ESTADO DE BAJA CALIFORNIA</t>
  </si>
  <si>
    <t>SECRETARIA DE PALNEACION Y FINANZAS</t>
  </si>
  <si>
    <t>CALENDARIO DE PRESUPUESTO DE EGRESOS BASE MENSUAL</t>
  </si>
  <si>
    <t>EJERCICIO FISCAL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</si>
</sst>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Border="1"/>
    <xf numFmtId="164" fontId="1" fillId="0" borderId="2" xfId="0" applyNumberFormat="1" applyFont="1" applyBorder="1"/>
    <xf numFmtId="0" fontId="1" fillId="0" borderId="1" xfId="0" applyFont="1" applyBorder="1"/>
    <xf numFmtId="0" fontId="1" fillId="0" borderId="0" xfId="0" applyFont="1" applyBorder="1"/>
    <xf numFmtId="0" fontId="0" fillId="0" borderId="1" xfId="0" applyBorder="1"/>
    <xf numFmtId="0" fontId="0" fillId="0" borderId="0" xfId="0" applyBorder="1"/>
    <xf numFmtId="164" fontId="0" fillId="0" borderId="0" xfId="0" applyNumberFormat="1" applyBorder="1"/>
    <xf numFmtId="164" fontId="0" fillId="0" borderId="2" xfId="0" applyNumberFormat="1" applyBorder="1"/>
    <xf numFmtId="164" fontId="0" fillId="0" borderId="0" xfId="0" applyNumberFormat="1" applyFont="1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Font="1" applyBorder="1"/>
    <xf numFmtId="164" fontId="0" fillId="0" borderId="4" xfId="0" applyNumberFormat="1" applyBorder="1"/>
    <xf numFmtId="164" fontId="0" fillId="0" borderId="5" xfId="0" applyNumberForma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/>
    <xf numFmtId="0" fontId="1" fillId="0" borderId="12" xfId="0" applyFont="1" applyBorder="1" applyAlignment="1">
      <alignment horizontal="center"/>
    </xf>
    <xf numFmtId="164" fontId="1" fillId="0" borderId="13" xfId="0" applyNumberFormat="1" applyFont="1" applyBorder="1"/>
    <xf numFmtId="0" fontId="1" fillId="0" borderId="14" xfId="0" applyFont="1" applyBorder="1" applyAlignment="1">
      <alignment horizontal="center"/>
    </xf>
    <xf numFmtId="164" fontId="1" fillId="0" borderId="1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zoomScaleNormal="100" workbookViewId="0">
      <selection activeCell="D17" sqref="D17"/>
    </sheetView>
  </sheetViews>
  <sheetFormatPr defaultRowHeight="15" x14ac:dyDescent="0.25"/>
  <cols>
    <col min="3" max="3" width="76.140625" customWidth="1"/>
    <col min="4" max="4" width="18.7109375" customWidth="1"/>
    <col min="5" max="5" width="16.28515625" customWidth="1"/>
    <col min="6" max="6" width="15.42578125" customWidth="1"/>
    <col min="7" max="7" width="16.42578125" customWidth="1"/>
    <col min="8" max="8" width="16" customWidth="1"/>
    <col min="9" max="9" width="15.42578125" customWidth="1"/>
    <col min="10" max="10" width="15.7109375" customWidth="1"/>
    <col min="11" max="11" width="17.140625" customWidth="1"/>
    <col min="12" max="12" width="16.5703125" customWidth="1"/>
    <col min="13" max="13" width="16.140625" customWidth="1"/>
    <col min="14" max="14" width="16.42578125" customWidth="1"/>
    <col min="15" max="15" width="16.85546875" customWidth="1"/>
    <col min="16" max="16" width="17.5703125" customWidth="1"/>
  </cols>
  <sheetData>
    <row r="1" spans="1:16" x14ac:dyDescent="0.25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 t="s">
        <v>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 t="s">
        <v>88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2" t="s">
        <v>89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20"/>
      <c r="B5" s="21"/>
      <c r="C5" s="21"/>
      <c r="D5" s="23" t="s">
        <v>73</v>
      </c>
      <c r="E5" s="23" t="s">
        <v>74</v>
      </c>
      <c r="F5" s="23" t="s">
        <v>75</v>
      </c>
      <c r="G5" s="23" t="s">
        <v>76</v>
      </c>
      <c r="H5" s="23" t="s">
        <v>77</v>
      </c>
      <c r="I5" s="23" t="s">
        <v>78</v>
      </c>
      <c r="J5" s="23" t="s">
        <v>79</v>
      </c>
      <c r="K5" s="22" t="s">
        <v>80</v>
      </c>
      <c r="L5" s="23" t="s">
        <v>81</v>
      </c>
      <c r="M5" s="23" t="s">
        <v>82</v>
      </c>
      <c r="N5" s="25" t="s">
        <v>83</v>
      </c>
      <c r="O5" s="23" t="s">
        <v>84</v>
      </c>
      <c r="P5" s="27" t="s">
        <v>85</v>
      </c>
    </row>
    <row r="6" spans="1:16" x14ac:dyDescent="0.25">
      <c r="A6" s="17" t="s">
        <v>72</v>
      </c>
      <c r="B6" s="18"/>
      <c r="C6" s="18"/>
      <c r="D6" s="24">
        <f>D7+D15+D25+D35+D45+D55+D59+D67+D71</f>
        <v>33054156520.439995</v>
      </c>
      <c r="E6" s="24">
        <f>E7+E15+E25+E35+E45+E55+E59+E67+E71</f>
        <v>3292635690.9600005</v>
      </c>
      <c r="F6" s="24">
        <f t="shared" ref="F6:P6" si="0">F7+F15+F25+F35+F45+F55+F59+F67+F71</f>
        <v>2540862800.3200002</v>
      </c>
      <c r="G6" s="24">
        <f t="shared" si="0"/>
        <v>2471104462.9200001</v>
      </c>
      <c r="H6" s="24">
        <f t="shared" si="0"/>
        <v>2705362909.2400002</v>
      </c>
      <c r="I6" s="24">
        <f t="shared" si="0"/>
        <v>2746719750.4400005</v>
      </c>
      <c r="J6" s="24">
        <f t="shared" si="0"/>
        <v>2422704410.9300003</v>
      </c>
      <c r="K6" s="19">
        <f>K7+K15+K25+K35+K45+K55+K59+K67+K71</f>
        <v>2879313218.8900003</v>
      </c>
      <c r="L6" s="24">
        <f t="shared" si="0"/>
        <v>2430937991.1800003</v>
      </c>
      <c r="M6" s="24">
        <f t="shared" si="0"/>
        <v>2454620617.9300003</v>
      </c>
      <c r="N6" s="26">
        <f t="shared" si="0"/>
        <v>2650671256.75</v>
      </c>
      <c r="O6" s="24">
        <f t="shared" si="0"/>
        <v>2344687695.8200002</v>
      </c>
      <c r="P6" s="28">
        <f t="shared" si="0"/>
        <v>4114535715.0599999</v>
      </c>
    </row>
    <row r="7" spans="1:16" x14ac:dyDescent="0.25">
      <c r="A7" s="5" t="s">
        <v>0</v>
      </c>
      <c r="B7" s="6"/>
      <c r="C7" s="6"/>
      <c r="D7" s="3">
        <f>SUM(E7:P7)</f>
        <v>13274605327.26</v>
      </c>
      <c r="E7" s="3">
        <f t="shared" ref="E7:P7" si="1">SUM(E8:E14)</f>
        <v>1035387362.85</v>
      </c>
      <c r="F7" s="3">
        <f t="shared" si="1"/>
        <v>932306182.22000003</v>
      </c>
      <c r="G7" s="3">
        <f t="shared" si="1"/>
        <v>871016265.35000014</v>
      </c>
      <c r="H7" s="3">
        <f t="shared" si="1"/>
        <v>1072614168.9500002</v>
      </c>
      <c r="I7" s="3">
        <f t="shared" si="1"/>
        <v>1103415013.3000002</v>
      </c>
      <c r="J7" s="3">
        <f t="shared" si="1"/>
        <v>857267313.66000009</v>
      </c>
      <c r="K7" s="3">
        <f t="shared" si="1"/>
        <v>1318375512.3299999</v>
      </c>
      <c r="L7" s="3">
        <f t="shared" si="1"/>
        <v>672308939.70000005</v>
      </c>
      <c r="M7" s="3">
        <f t="shared" si="1"/>
        <v>914357254.13999999</v>
      </c>
      <c r="N7" s="3">
        <f t="shared" si="1"/>
        <v>1124865938.23</v>
      </c>
      <c r="O7" s="3">
        <f t="shared" si="1"/>
        <v>830835335.63000011</v>
      </c>
      <c r="P7" s="4">
        <f t="shared" si="1"/>
        <v>2541856040.9000001</v>
      </c>
    </row>
    <row r="8" spans="1:16" x14ac:dyDescent="0.25">
      <c r="A8" s="7"/>
      <c r="B8" s="8">
        <v>110000</v>
      </c>
      <c r="C8" s="8" t="s">
        <v>9</v>
      </c>
      <c r="D8" s="9">
        <f>SUM(E8:P8)</f>
        <v>2765879193.3599997</v>
      </c>
      <c r="E8" s="9">
        <v>225649727.46000001</v>
      </c>
      <c r="F8" s="9">
        <v>225649731.66</v>
      </c>
      <c r="G8" s="9">
        <v>225649731.66</v>
      </c>
      <c r="H8" s="9">
        <v>225649731.66</v>
      </c>
      <c r="I8" s="9">
        <v>254690940.47999999</v>
      </c>
      <c r="J8" s="9">
        <v>225649731.66</v>
      </c>
      <c r="K8" s="9">
        <v>393217050.00999999</v>
      </c>
      <c r="L8" s="9">
        <v>58082413.310000002</v>
      </c>
      <c r="M8" s="9">
        <v>225649731.66</v>
      </c>
      <c r="N8" s="9">
        <v>254690940.47999999</v>
      </c>
      <c r="O8" s="9">
        <v>225649731.66</v>
      </c>
      <c r="P8" s="10">
        <v>225649731.66</v>
      </c>
    </row>
    <row r="9" spans="1:16" x14ac:dyDescent="0.25">
      <c r="A9" s="7"/>
      <c r="B9" s="8">
        <v>120000</v>
      </c>
      <c r="C9" s="8" t="s">
        <v>10</v>
      </c>
      <c r="D9" s="9">
        <f t="shared" ref="D9:D14" si="2">SUM(E9:P9)</f>
        <v>224084131.62000006</v>
      </c>
      <c r="E9" s="9">
        <v>14790039.689999999</v>
      </c>
      <c r="F9" s="9">
        <v>14898770.119999999</v>
      </c>
      <c r="G9" s="9">
        <v>61953941.469999999</v>
      </c>
      <c r="H9" s="9">
        <v>14896670.119999999</v>
      </c>
      <c r="I9" s="9">
        <v>14898570.119999999</v>
      </c>
      <c r="J9" s="9">
        <v>14802834.300000001</v>
      </c>
      <c r="K9" s="9">
        <v>26616489.289999999</v>
      </c>
      <c r="L9" s="9">
        <v>2573379.31</v>
      </c>
      <c r="M9" s="9">
        <v>14654434.300000001</v>
      </c>
      <c r="N9" s="9">
        <v>14650234.300000001</v>
      </c>
      <c r="O9" s="9">
        <v>14817957.99</v>
      </c>
      <c r="P9" s="10">
        <v>14530810.609999999</v>
      </c>
    </row>
    <row r="10" spans="1:16" x14ac:dyDescent="0.25">
      <c r="A10" s="7"/>
      <c r="B10" s="8">
        <v>130000</v>
      </c>
      <c r="C10" s="8" t="s">
        <v>11</v>
      </c>
      <c r="D10" s="9">
        <f t="shared" si="2"/>
        <v>3510001704.29</v>
      </c>
      <c r="E10" s="9">
        <v>271831134.56999999</v>
      </c>
      <c r="F10" s="9">
        <v>176830061.09999999</v>
      </c>
      <c r="G10" s="9">
        <v>176679052.24000001</v>
      </c>
      <c r="H10" s="9">
        <v>275352115.29000002</v>
      </c>
      <c r="I10" s="9">
        <v>212482042.36000001</v>
      </c>
      <c r="J10" s="9">
        <v>218226514.27000001</v>
      </c>
      <c r="K10" s="9">
        <v>184445907.31</v>
      </c>
      <c r="L10" s="9">
        <v>188817577.25</v>
      </c>
      <c r="M10" s="9">
        <v>176698755.74000001</v>
      </c>
      <c r="N10" s="9">
        <v>235384503.66</v>
      </c>
      <c r="O10" s="9">
        <v>177405496.44</v>
      </c>
      <c r="P10" s="10">
        <v>1215848544.0599999</v>
      </c>
    </row>
    <row r="11" spans="1:16" x14ac:dyDescent="0.25">
      <c r="A11" s="7"/>
      <c r="B11" s="8">
        <v>140000</v>
      </c>
      <c r="C11" s="8" t="s">
        <v>12</v>
      </c>
      <c r="D11" s="9">
        <f t="shared" si="2"/>
        <v>2157887863.5099998</v>
      </c>
      <c r="E11" s="9">
        <v>145269949.78</v>
      </c>
      <c r="F11" s="9">
        <v>192081936.13999999</v>
      </c>
      <c r="G11" s="9">
        <v>145065922.30000001</v>
      </c>
      <c r="H11" s="9">
        <v>199338779.31999999</v>
      </c>
      <c r="I11" s="9">
        <v>194542064.31999999</v>
      </c>
      <c r="J11" s="9">
        <v>145065922.30000001</v>
      </c>
      <c r="K11" s="9">
        <v>266632111.19999999</v>
      </c>
      <c r="L11" s="9">
        <v>96497974.75</v>
      </c>
      <c r="M11" s="9">
        <v>167460427.88999999</v>
      </c>
      <c r="N11" s="9">
        <v>193350409.75</v>
      </c>
      <c r="O11" s="9">
        <v>145065922.30000001</v>
      </c>
      <c r="P11" s="10">
        <v>267516443.46000001</v>
      </c>
    </row>
    <row r="12" spans="1:16" x14ac:dyDescent="0.25">
      <c r="A12" s="7"/>
      <c r="B12" s="8">
        <v>150000</v>
      </c>
      <c r="C12" s="8" t="s">
        <v>13</v>
      </c>
      <c r="D12" s="9">
        <f t="shared" si="2"/>
        <v>3415338215.9900002</v>
      </c>
      <c r="E12" s="9">
        <v>296139108.11000001</v>
      </c>
      <c r="F12" s="9">
        <v>267481848.16999999</v>
      </c>
      <c r="G12" s="9">
        <v>213785134.97999999</v>
      </c>
      <c r="H12" s="9">
        <v>291236827.44999999</v>
      </c>
      <c r="I12" s="9">
        <v>356474877.93000001</v>
      </c>
      <c r="J12" s="9">
        <v>205639828.43000001</v>
      </c>
      <c r="K12" s="9">
        <v>352351685.69999999</v>
      </c>
      <c r="L12" s="9">
        <v>310226714.81999999</v>
      </c>
      <c r="M12" s="9">
        <v>209758097.69</v>
      </c>
      <c r="N12" s="9">
        <v>360952153.89999998</v>
      </c>
      <c r="O12" s="9">
        <v>220013744.53999999</v>
      </c>
      <c r="P12" s="10">
        <v>331278194.26999998</v>
      </c>
    </row>
    <row r="13" spans="1:16" x14ac:dyDescent="0.25">
      <c r="A13" s="7"/>
      <c r="B13" s="8">
        <v>160000</v>
      </c>
      <c r="C13" s="8" t="s">
        <v>14</v>
      </c>
      <c r="D13" s="9">
        <f t="shared" si="2"/>
        <v>362731464.58999997</v>
      </c>
      <c r="E13" s="9">
        <v>34352622.009999998</v>
      </c>
      <c r="F13" s="9">
        <v>595196.57999999996</v>
      </c>
      <c r="G13" s="9">
        <v>595196.57999999996</v>
      </c>
      <c r="H13" s="9">
        <v>595196.57999999996</v>
      </c>
      <c r="I13" s="9">
        <v>595196.57999999996</v>
      </c>
      <c r="J13" s="9">
        <v>595196.57999999996</v>
      </c>
      <c r="K13" s="9">
        <v>595196.57999999996</v>
      </c>
      <c r="L13" s="9">
        <v>595196.57999999996</v>
      </c>
      <c r="M13" s="9">
        <v>595196.57999999996</v>
      </c>
      <c r="N13" s="9">
        <v>595196.57999999996</v>
      </c>
      <c r="O13" s="9">
        <v>595196.57999999996</v>
      </c>
      <c r="P13" s="10">
        <v>322426876.77999997</v>
      </c>
    </row>
    <row r="14" spans="1:16" x14ac:dyDescent="0.25">
      <c r="A14" s="7"/>
      <c r="B14" s="8">
        <v>170000</v>
      </c>
      <c r="C14" s="8" t="s">
        <v>15</v>
      </c>
      <c r="D14" s="9">
        <f t="shared" si="2"/>
        <v>838682753.9000001</v>
      </c>
      <c r="E14" s="9">
        <v>47354781.229999997</v>
      </c>
      <c r="F14" s="9">
        <v>54768638.450000003</v>
      </c>
      <c r="G14" s="9">
        <v>47287286.119999997</v>
      </c>
      <c r="H14" s="9">
        <v>65544848.530000001</v>
      </c>
      <c r="I14" s="9">
        <v>69731321.510000005</v>
      </c>
      <c r="J14" s="9">
        <v>47287286.119999997</v>
      </c>
      <c r="K14" s="9">
        <v>94517072.239999995</v>
      </c>
      <c r="L14" s="9">
        <v>15515683.68</v>
      </c>
      <c r="M14" s="9">
        <v>119540610.28</v>
      </c>
      <c r="N14" s="9">
        <v>65242499.560000002</v>
      </c>
      <c r="O14" s="9">
        <v>47287286.119999997</v>
      </c>
      <c r="P14" s="10">
        <v>164605440.06</v>
      </c>
    </row>
    <row r="15" spans="1:16" s="1" customFormat="1" x14ac:dyDescent="0.25">
      <c r="A15" s="5" t="s">
        <v>1</v>
      </c>
      <c r="B15" s="6"/>
      <c r="C15" s="6"/>
      <c r="D15" s="3">
        <f>SUM(E15:P15)</f>
        <v>499205407.92999995</v>
      </c>
      <c r="E15" s="3">
        <f t="shared" ref="E15:P15" si="3">SUM(E16:E24)</f>
        <v>185915446.68999997</v>
      </c>
      <c r="F15" s="3">
        <f t="shared" si="3"/>
        <v>26329758.57</v>
      </c>
      <c r="G15" s="3">
        <f t="shared" si="3"/>
        <v>39591282.139999993</v>
      </c>
      <c r="H15" s="3">
        <f>SUM(H16:H24)</f>
        <v>25310025.07</v>
      </c>
      <c r="I15" s="3">
        <f t="shared" si="3"/>
        <v>55868324.370000005</v>
      </c>
      <c r="J15" s="3">
        <f t="shared" si="3"/>
        <v>24471444.640000001</v>
      </c>
      <c r="K15" s="3">
        <f t="shared" si="3"/>
        <v>25564601.800000004</v>
      </c>
      <c r="L15" s="3">
        <f t="shared" si="3"/>
        <v>23298790.099999998</v>
      </c>
      <c r="M15" s="3">
        <f t="shared" si="3"/>
        <v>23996108.269999996</v>
      </c>
      <c r="N15" s="3">
        <f t="shared" si="3"/>
        <v>24040103.779999997</v>
      </c>
      <c r="O15" s="3">
        <f t="shared" si="3"/>
        <v>22828608.770000003</v>
      </c>
      <c r="P15" s="4">
        <f t="shared" si="3"/>
        <v>21990913.73</v>
      </c>
    </row>
    <row r="16" spans="1:16" x14ac:dyDescent="0.25">
      <c r="A16" s="7"/>
      <c r="B16" s="8">
        <v>210000</v>
      </c>
      <c r="C16" s="8" t="s">
        <v>16</v>
      </c>
      <c r="D16" s="11">
        <f t="shared" ref="D16:D78" si="4">SUM(E16:P16)</f>
        <v>83773362.450000018</v>
      </c>
      <c r="E16" s="9">
        <v>24051706</v>
      </c>
      <c r="F16" s="9">
        <v>3300847.6</v>
      </c>
      <c r="G16" s="9">
        <v>4524944.5599999996</v>
      </c>
      <c r="H16" s="9">
        <v>3013269.91</v>
      </c>
      <c r="I16" s="9">
        <v>33183623.27</v>
      </c>
      <c r="J16" s="9">
        <v>2550223.83</v>
      </c>
      <c r="K16" s="9">
        <v>3029800.68</v>
      </c>
      <c r="L16" s="9">
        <v>2271916.06</v>
      </c>
      <c r="M16" s="9">
        <v>2474616.56</v>
      </c>
      <c r="N16" s="9">
        <v>2443554.61</v>
      </c>
      <c r="O16" s="9">
        <v>1730515.11</v>
      </c>
      <c r="P16" s="10">
        <v>1198344.26</v>
      </c>
    </row>
    <row r="17" spans="1:16" x14ac:dyDescent="0.25">
      <c r="A17" s="7"/>
      <c r="B17" s="8">
        <v>220000</v>
      </c>
      <c r="C17" s="8" t="s">
        <v>17</v>
      </c>
      <c r="D17" s="11">
        <f t="shared" si="4"/>
        <v>141323697.23000002</v>
      </c>
      <c r="E17" s="9">
        <v>73922342.700000003</v>
      </c>
      <c r="F17" s="9">
        <v>5909707.5</v>
      </c>
      <c r="G17" s="9">
        <v>8162595.6200000001</v>
      </c>
      <c r="H17" s="9">
        <v>5939072.2000000002</v>
      </c>
      <c r="I17" s="9">
        <v>5971465.71</v>
      </c>
      <c r="J17" s="9">
        <v>6142570.4800000004</v>
      </c>
      <c r="K17" s="9">
        <v>5972632.7000000002</v>
      </c>
      <c r="L17" s="9">
        <v>5862309.8200000003</v>
      </c>
      <c r="M17" s="9">
        <v>6012163.6399999997</v>
      </c>
      <c r="N17" s="9">
        <v>5841357.4100000001</v>
      </c>
      <c r="O17" s="9">
        <v>5803073.4199999999</v>
      </c>
      <c r="P17" s="10">
        <v>5784406.0300000003</v>
      </c>
    </row>
    <row r="18" spans="1:16" x14ac:dyDescent="0.25">
      <c r="A18" s="7"/>
      <c r="B18" s="8">
        <v>230000</v>
      </c>
      <c r="C18" s="8" t="s">
        <v>18</v>
      </c>
      <c r="D18" s="11">
        <f t="shared" si="4"/>
        <v>110940349.37000002</v>
      </c>
      <c r="E18" s="9">
        <v>58782854.369999997</v>
      </c>
      <c r="F18" s="9">
        <v>4774597.3600000003</v>
      </c>
      <c r="G18" s="9">
        <v>5027673.32</v>
      </c>
      <c r="H18" s="9">
        <v>4501521.4000000004</v>
      </c>
      <c r="I18" s="9">
        <v>4501521.4000000004</v>
      </c>
      <c r="J18" s="9">
        <v>4764597.3600000003</v>
      </c>
      <c r="K18" s="9">
        <v>4764597.3600000003</v>
      </c>
      <c r="L18" s="9">
        <v>4501521.4000000004</v>
      </c>
      <c r="M18" s="9">
        <v>4764597.3600000003</v>
      </c>
      <c r="N18" s="9">
        <v>4764597.3600000003</v>
      </c>
      <c r="O18" s="9">
        <v>5027673.32</v>
      </c>
      <c r="P18" s="10">
        <v>4764597.3600000003</v>
      </c>
    </row>
    <row r="19" spans="1:16" x14ac:dyDescent="0.25">
      <c r="A19" s="7"/>
      <c r="B19" s="8">
        <v>240000</v>
      </c>
      <c r="C19" s="8" t="s">
        <v>19</v>
      </c>
      <c r="D19" s="11">
        <f t="shared" si="4"/>
        <v>6672352.620000001</v>
      </c>
      <c r="E19" s="9">
        <v>1747430.34</v>
      </c>
      <c r="F19" s="9">
        <v>358759.98</v>
      </c>
      <c r="G19" s="9">
        <v>1472090.63</v>
      </c>
      <c r="H19" s="9">
        <v>742257.65</v>
      </c>
      <c r="I19" s="9">
        <v>444958.2</v>
      </c>
      <c r="J19" s="9">
        <v>225717.54</v>
      </c>
      <c r="K19" s="9">
        <v>650988.81999999995</v>
      </c>
      <c r="L19" s="9">
        <v>222490.78</v>
      </c>
      <c r="M19" s="9">
        <v>233434.69</v>
      </c>
      <c r="N19" s="9">
        <v>484764.06</v>
      </c>
      <c r="O19" s="9">
        <v>85161.91</v>
      </c>
      <c r="P19" s="10">
        <v>4298.0200000000004</v>
      </c>
    </row>
    <row r="20" spans="1:16" x14ac:dyDescent="0.25">
      <c r="A20" s="7"/>
      <c r="B20" s="8">
        <v>250000</v>
      </c>
      <c r="C20" s="8" t="s">
        <v>20</v>
      </c>
      <c r="D20" s="11">
        <f t="shared" si="4"/>
        <v>11333628.639999999</v>
      </c>
      <c r="E20" s="9">
        <v>10082916.17</v>
      </c>
      <c r="F20" s="9">
        <v>187861.18</v>
      </c>
      <c r="G20" s="9">
        <v>282930.02</v>
      </c>
      <c r="H20" s="9">
        <v>146426.72</v>
      </c>
      <c r="I20" s="9">
        <v>171565.45</v>
      </c>
      <c r="J20" s="9">
        <v>110321.93</v>
      </c>
      <c r="K20" s="9">
        <v>124098.22</v>
      </c>
      <c r="L20" s="9">
        <v>20237.45</v>
      </c>
      <c r="M20" s="9">
        <v>137873</v>
      </c>
      <c r="N20" s="9">
        <v>60566.5</v>
      </c>
      <c r="O20" s="9">
        <v>5932</v>
      </c>
      <c r="P20" s="10">
        <v>2900</v>
      </c>
    </row>
    <row r="21" spans="1:16" x14ac:dyDescent="0.25">
      <c r="A21" s="7"/>
      <c r="B21" s="8">
        <v>260000</v>
      </c>
      <c r="C21" s="8" t="s">
        <v>21</v>
      </c>
      <c r="D21" s="11">
        <f t="shared" si="4"/>
        <v>129568814.90000002</v>
      </c>
      <c r="E21" s="9">
        <v>10816075.17</v>
      </c>
      <c r="F21" s="9">
        <v>10112835.24</v>
      </c>
      <c r="G21" s="9">
        <v>17720135.350000001</v>
      </c>
      <c r="H21" s="9">
        <v>10148376.85</v>
      </c>
      <c r="I21" s="9">
        <v>10262858.890000001</v>
      </c>
      <c r="J21" s="9">
        <v>10107791.52</v>
      </c>
      <c r="K21" s="9">
        <v>10110207.99</v>
      </c>
      <c r="L21" s="9">
        <v>10035925.890000001</v>
      </c>
      <c r="M21" s="9">
        <v>10068510.949999999</v>
      </c>
      <c r="N21" s="9">
        <v>10099272.539999999</v>
      </c>
      <c r="O21" s="9">
        <v>9978192.4800000004</v>
      </c>
      <c r="P21" s="10">
        <v>10108632.029999999</v>
      </c>
    </row>
    <row r="22" spans="1:16" x14ac:dyDescent="0.25">
      <c r="A22" s="7"/>
      <c r="B22" s="8">
        <v>270000</v>
      </c>
      <c r="C22" s="8" t="s">
        <v>22</v>
      </c>
      <c r="D22" s="11">
        <f t="shared" si="4"/>
        <v>6993333.7400000002</v>
      </c>
      <c r="E22" s="9">
        <v>3893490.82</v>
      </c>
      <c r="F22" s="9">
        <v>898434.1</v>
      </c>
      <c r="G22" s="9">
        <v>1220103</v>
      </c>
      <c r="H22" s="9">
        <v>223259.28</v>
      </c>
      <c r="I22" s="9">
        <v>61810</v>
      </c>
      <c r="J22" s="9">
        <v>76415</v>
      </c>
      <c r="K22" s="9">
        <v>351531</v>
      </c>
      <c r="L22" s="9">
        <v>152740.54</v>
      </c>
      <c r="M22" s="9">
        <v>61000</v>
      </c>
      <c r="N22" s="9">
        <v>46070</v>
      </c>
      <c r="O22" s="9">
        <v>8480</v>
      </c>
      <c r="P22" s="10">
        <v>0</v>
      </c>
    </row>
    <row r="23" spans="1:16" x14ac:dyDescent="0.25">
      <c r="A23" s="7"/>
      <c r="B23" s="8">
        <v>280000</v>
      </c>
      <c r="C23" s="8" t="s">
        <v>23</v>
      </c>
      <c r="D23" s="11">
        <f t="shared" si="4"/>
        <v>308319.99</v>
      </c>
      <c r="E23" s="9">
        <v>126486.65</v>
      </c>
      <c r="F23" s="9">
        <v>144500</v>
      </c>
      <c r="G23" s="9">
        <v>27999.98</v>
      </c>
      <c r="H23" s="9">
        <v>0</v>
      </c>
      <c r="I23" s="9">
        <v>4666.68</v>
      </c>
      <c r="J23" s="9">
        <v>0</v>
      </c>
      <c r="K23" s="9">
        <v>0</v>
      </c>
      <c r="L23" s="9">
        <v>0</v>
      </c>
      <c r="M23" s="9">
        <v>4666.68</v>
      </c>
      <c r="N23" s="9">
        <v>0</v>
      </c>
      <c r="O23" s="9">
        <v>0</v>
      </c>
      <c r="P23" s="10">
        <v>0</v>
      </c>
    </row>
    <row r="24" spans="1:16" x14ac:dyDescent="0.25">
      <c r="A24" s="7"/>
      <c r="B24" s="8">
        <v>290000</v>
      </c>
      <c r="C24" s="8" t="s">
        <v>24</v>
      </c>
      <c r="D24" s="11">
        <f t="shared" si="4"/>
        <v>8291548.9900000012</v>
      </c>
      <c r="E24" s="9">
        <v>2492144.4700000002</v>
      </c>
      <c r="F24" s="9">
        <v>642215.61</v>
      </c>
      <c r="G24" s="9">
        <v>1152809.6599999999</v>
      </c>
      <c r="H24" s="9">
        <v>595841.06000000006</v>
      </c>
      <c r="I24" s="9">
        <v>1265854.77</v>
      </c>
      <c r="J24" s="9">
        <v>493806.98</v>
      </c>
      <c r="K24" s="9">
        <v>560745.03</v>
      </c>
      <c r="L24" s="9">
        <v>231648.16</v>
      </c>
      <c r="M24" s="9">
        <v>239245.39</v>
      </c>
      <c r="N24" s="9">
        <v>299921.3</v>
      </c>
      <c r="O24" s="9">
        <v>189580.53</v>
      </c>
      <c r="P24" s="10">
        <v>127736.03</v>
      </c>
    </row>
    <row r="25" spans="1:16" s="1" customFormat="1" x14ac:dyDescent="0.25">
      <c r="A25" s="5" t="s">
        <v>2</v>
      </c>
      <c r="B25" s="6"/>
      <c r="C25" s="6"/>
      <c r="D25" s="3">
        <f t="shared" si="4"/>
        <v>985151691.38999999</v>
      </c>
      <c r="E25" s="3">
        <f t="shared" ref="E25:P25" si="5">SUM(E26:E34)</f>
        <v>397438986.39999998</v>
      </c>
      <c r="F25" s="3">
        <f t="shared" si="5"/>
        <v>70969233.659999996</v>
      </c>
      <c r="G25" s="3">
        <f t="shared" si="5"/>
        <v>79205177.25</v>
      </c>
      <c r="H25" s="3">
        <f t="shared" si="5"/>
        <v>51601713.429999992</v>
      </c>
      <c r="I25" s="3">
        <f t="shared" si="5"/>
        <v>52861312.269999996</v>
      </c>
      <c r="J25" s="3">
        <f t="shared" si="5"/>
        <v>52181394.729999997</v>
      </c>
      <c r="K25" s="3">
        <f t="shared" si="5"/>
        <v>53577509.089999996</v>
      </c>
      <c r="L25" s="3">
        <f t="shared" si="5"/>
        <v>48441850.460000001</v>
      </c>
      <c r="M25" s="3">
        <f t="shared" si="5"/>
        <v>49525343.600000009</v>
      </c>
      <c r="N25" s="3">
        <f t="shared" si="5"/>
        <v>46274711.429999992</v>
      </c>
      <c r="O25" s="3">
        <f t="shared" si="5"/>
        <v>42610174.990000002</v>
      </c>
      <c r="P25" s="4">
        <f t="shared" si="5"/>
        <v>40464284.080000006</v>
      </c>
    </row>
    <row r="26" spans="1:16" x14ac:dyDescent="0.25">
      <c r="A26" s="7"/>
      <c r="B26" s="8">
        <v>310000</v>
      </c>
      <c r="C26" s="8" t="s">
        <v>25</v>
      </c>
      <c r="D26" s="11">
        <f t="shared" si="4"/>
        <v>323520473.13</v>
      </c>
      <c r="E26" s="9">
        <v>28133746.84</v>
      </c>
      <c r="F26" s="9">
        <v>26714968.25</v>
      </c>
      <c r="G26" s="9">
        <v>27030440.850000001</v>
      </c>
      <c r="H26" s="9">
        <v>26743995.989999998</v>
      </c>
      <c r="I26" s="9">
        <v>26912127.489999998</v>
      </c>
      <c r="J26" s="9">
        <v>27016583.809999999</v>
      </c>
      <c r="K26" s="9">
        <v>27007111.620000001</v>
      </c>
      <c r="L26" s="9">
        <v>26964431.640000001</v>
      </c>
      <c r="M26" s="9">
        <v>26825933.140000001</v>
      </c>
      <c r="N26" s="9">
        <v>26867348.25</v>
      </c>
      <c r="O26" s="9">
        <v>26667480.420000002</v>
      </c>
      <c r="P26" s="10">
        <v>26636304.829999998</v>
      </c>
    </row>
    <row r="27" spans="1:16" x14ac:dyDescent="0.25">
      <c r="A27" s="7"/>
      <c r="B27" s="8">
        <v>320000</v>
      </c>
      <c r="C27" s="8" t="s">
        <v>26</v>
      </c>
      <c r="D27" s="11">
        <f t="shared" si="4"/>
        <v>69676637</v>
      </c>
      <c r="E27" s="9">
        <v>12375886.59</v>
      </c>
      <c r="F27" s="9">
        <v>5716502.2699999996</v>
      </c>
      <c r="G27" s="9">
        <v>6223710.9100000001</v>
      </c>
      <c r="H27" s="9">
        <v>5148469.2300000004</v>
      </c>
      <c r="I27" s="9">
        <v>5165839.3499999996</v>
      </c>
      <c r="J27" s="9">
        <v>4939737.53</v>
      </c>
      <c r="K27" s="9">
        <v>4944001.8499999996</v>
      </c>
      <c r="L27" s="9">
        <v>5505050.1900000004</v>
      </c>
      <c r="M27" s="9">
        <v>5058926.8499999996</v>
      </c>
      <c r="N27" s="9">
        <v>4880725.1900000004</v>
      </c>
      <c r="O27" s="9">
        <v>4868090.1900000004</v>
      </c>
      <c r="P27" s="10">
        <v>4849696.8499999996</v>
      </c>
    </row>
    <row r="28" spans="1:16" x14ac:dyDescent="0.25">
      <c r="A28" s="7"/>
      <c r="B28" s="8">
        <v>330000</v>
      </c>
      <c r="C28" s="8" t="s">
        <v>27</v>
      </c>
      <c r="D28" s="11">
        <f t="shared" si="4"/>
        <v>252540302.20999998</v>
      </c>
      <c r="E28" s="9">
        <v>214284222.63</v>
      </c>
      <c r="F28" s="9">
        <v>5811238.1799999997</v>
      </c>
      <c r="G28" s="9">
        <v>5642024.0199999996</v>
      </c>
      <c r="H28" s="9">
        <v>3380234.83</v>
      </c>
      <c r="I28" s="9">
        <v>2833995.96</v>
      </c>
      <c r="J28" s="9">
        <v>6734796.0599999996</v>
      </c>
      <c r="K28" s="9">
        <v>2442695.73</v>
      </c>
      <c r="L28" s="9">
        <v>2578166.64</v>
      </c>
      <c r="M28" s="9">
        <v>2737046.67</v>
      </c>
      <c r="N28" s="9">
        <v>2460110.38</v>
      </c>
      <c r="O28" s="9">
        <v>1918562.48</v>
      </c>
      <c r="P28" s="10">
        <v>1717208.63</v>
      </c>
    </row>
    <row r="29" spans="1:16" x14ac:dyDescent="0.25">
      <c r="A29" s="7"/>
      <c r="B29" s="8">
        <v>340000</v>
      </c>
      <c r="C29" s="8" t="s">
        <v>28</v>
      </c>
      <c r="D29" s="11">
        <f t="shared" si="4"/>
        <v>33809608.320000008</v>
      </c>
      <c r="E29" s="9">
        <v>31903596.629999999</v>
      </c>
      <c r="F29" s="9">
        <v>374892.46</v>
      </c>
      <c r="G29" s="9">
        <v>1173335.33</v>
      </c>
      <c r="H29" s="9">
        <v>34070.269999999997</v>
      </c>
      <c r="I29" s="9">
        <v>79445.210000000006</v>
      </c>
      <c r="J29" s="9">
        <v>145839.1</v>
      </c>
      <c r="K29" s="9">
        <v>25072.53</v>
      </c>
      <c r="L29" s="9">
        <v>31297.53</v>
      </c>
      <c r="M29" s="9">
        <v>21172.53</v>
      </c>
      <c r="N29" s="9">
        <v>13797.53</v>
      </c>
      <c r="O29" s="9">
        <v>2797.53</v>
      </c>
      <c r="P29" s="10">
        <v>4291.67</v>
      </c>
    </row>
    <row r="30" spans="1:16" x14ac:dyDescent="0.25">
      <c r="A30" s="7"/>
      <c r="B30" s="8">
        <v>350000</v>
      </c>
      <c r="C30" s="8" t="s">
        <v>29</v>
      </c>
      <c r="D30" s="11">
        <f t="shared" si="4"/>
        <v>111462330.53999998</v>
      </c>
      <c r="E30" s="9">
        <v>42489687.829999998</v>
      </c>
      <c r="F30" s="9">
        <v>9463735.1199999992</v>
      </c>
      <c r="G30" s="9">
        <v>13104069.779999999</v>
      </c>
      <c r="H30" s="9">
        <v>5241225.8899999997</v>
      </c>
      <c r="I30" s="9">
        <v>8957407.9399999995</v>
      </c>
      <c r="J30" s="9">
        <v>4461551.72</v>
      </c>
      <c r="K30" s="9">
        <v>8764447.6199999992</v>
      </c>
      <c r="L30" s="9">
        <v>4265417.66</v>
      </c>
      <c r="M30" s="9">
        <v>5044728.8499999996</v>
      </c>
      <c r="N30" s="9">
        <v>4390218.3</v>
      </c>
      <c r="O30" s="9">
        <v>2989134.61</v>
      </c>
      <c r="P30" s="10">
        <v>2290705.2200000002</v>
      </c>
    </row>
    <row r="31" spans="1:16" x14ac:dyDescent="0.25">
      <c r="A31" s="7"/>
      <c r="B31" s="8">
        <v>360000</v>
      </c>
      <c r="C31" s="8" t="s">
        <v>30</v>
      </c>
      <c r="D31" s="11">
        <f t="shared" si="4"/>
        <v>100256486.25999993</v>
      </c>
      <c r="E31" s="9">
        <v>54126166</v>
      </c>
      <c r="F31" s="9">
        <v>12386661.060000001</v>
      </c>
      <c r="G31" s="9">
        <v>11751218.32</v>
      </c>
      <c r="H31" s="9">
        <v>2296788.3199999998</v>
      </c>
      <c r="I31" s="9">
        <v>2044768.32</v>
      </c>
      <c r="J31" s="9">
        <v>2138788.3199999998</v>
      </c>
      <c r="K31" s="9">
        <v>3536768.32</v>
      </c>
      <c r="L31" s="9">
        <v>2078170.32</v>
      </c>
      <c r="M31" s="9">
        <v>3569430.32</v>
      </c>
      <c r="N31" s="9">
        <v>2237430.3199999998</v>
      </c>
      <c r="O31" s="9">
        <v>2041158.32</v>
      </c>
      <c r="P31" s="10">
        <v>2049138.32</v>
      </c>
    </row>
    <row r="32" spans="1:16" x14ac:dyDescent="0.25">
      <c r="A32" s="7"/>
      <c r="B32" s="8">
        <v>370000</v>
      </c>
      <c r="C32" s="8" t="s">
        <v>31</v>
      </c>
      <c r="D32" s="11">
        <f t="shared" si="4"/>
        <v>66145230.539999999</v>
      </c>
      <c r="E32" s="9">
        <v>9976733.8900000006</v>
      </c>
      <c r="F32" s="9">
        <v>6871153.75</v>
      </c>
      <c r="G32" s="9">
        <v>11358698.09</v>
      </c>
      <c r="H32" s="9">
        <v>5565178.6200000001</v>
      </c>
      <c r="I32" s="9">
        <v>5257816.4400000004</v>
      </c>
      <c r="J32" s="9">
        <v>4752851.22</v>
      </c>
      <c r="K32" s="9">
        <v>4926727.5999999996</v>
      </c>
      <c r="L32" s="9">
        <v>4500001.42</v>
      </c>
      <c r="M32" s="9">
        <v>4155945.81</v>
      </c>
      <c r="N32" s="9">
        <v>3730823.16</v>
      </c>
      <c r="O32" s="9">
        <v>2899220.83</v>
      </c>
      <c r="P32" s="10">
        <v>2150079.71</v>
      </c>
    </row>
    <row r="33" spans="1:16" x14ac:dyDescent="0.25">
      <c r="A33" s="7"/>
      <c r="B33" s="8">
        <v>380000</v>
      </c>
      <c r="C33" s="8" t="s">
        <v>32</v>
      </c>
      <c r="D33" s="11">
        <f t="shared" si="4"/>
        <v>24172660.240000002</v>
      </c>
      <c r="E33" s="9">
        <v>1931723.05</v>
      </c>
      <c r="F33" s="9">
        <v>3297295.11</v>
      </c>
      <c r="G33" s="9">
        <v>2828064.72</v>
      </c>
      <c r="H33" s="9">
        <v>3152744.8</v>
      </c>
      <c r="I33" s="9">
        <v>1573311.56</v>
      </c>
      <c r="J33" s="9">
        <v>1961996.93</v>
      </c>
      <c r="K33" s="9">
        <v>1845323.82</v>
      </c>
      <c r="L33" s="9">
        <v>1977654.06</v>
      </c>
      <c r="M33" s="9">
        <v>2032759.43</v>
      </c>
      <c r="N33" s="9">
        <v>1629858.3</v>
      </c>
      <c r="O33" s="9">
        <v>1188769.6100000001</v>
      </c>
      <c r="P33" s="10">
        <v>753158.85</v>
      </c>
    </row>
    <row r="34" spans="1:16" x14ac:dyDescent="0.25">
      <c r="A34" s="7"/>
      <c r="B34" s="8">
        <v>390000</v>
      </c>
      <c r="C34" s="8" t="s">
        <v>33</v>
      </c>
      <c r="D34" s="11">
        <f t="shared" si="4"/>
        <v>3567963.15</v>
      </c>
      <c r="E34" s="9">
        <v>2217222.94</v>
      </c>
      <c r="F34" s="9">
        <v>332787.46000000002</v>
      </c>
      <c r="G34" s="9">
        <v>93615.23</v>
      </c>
      <c r="H34" s="9">
        <v>39005.480000000003</v>
      </c>
      <c r="I34" s="9">
        <v>36600</v>
      </c>
      <c r="J34" s="9">
        <v>29250.04</v>
      </c>
      <c r="K34" s="9">
        <v>85360</v>
      </c>
      <c r="L34" s="9">
        <v>541661</v>
      </c>
      <c r="M34" s="9">
        <v>79400</v>
      </c>
      <c r="N34" s="9">
        <v>64400</v>
      </c>
      <c r="O34" s="9">
        <v>34961</v>
      </c>
      <c r="P34" s="10">
        <v>13700</v>
      </c>
    </row>
    <row r="35" spans="1:16" s="1" customFormat="1" x14ac:dyDescent="0.25">
      <c r="A35" s="5" t="s">
        <v>3</v>
      </c>
      <c r="B35" s="6"/>
      <c r="C35" s="6"/>
      <c r="D35" s="3">
        <f t="shared" si="4"/>
        <v>10115869831.549999</v>
      </c>
      <c r="E35" s="3">
        <f t="shared" ref="E35:P35" si="6">SUM(E36:E44)</f>
        <v>929091454.24999988</v>
      </c>
      <c r="F35" s="3">
        <f t="shared" si="6"/>
        <v>853796872.22000003</v>
      </c>
      <c r="G35" s="3">
        <f t="shared" si="6"/>
        <v>831108538.36999989</v>
      </c>
      <c r="H35" s="3">
        <f t="shared" si="6"/>
        <v>836406047.58000004</v>
      </c>
      <c r="I35" s="3">
        <f>SUM(I36:I44)</f>
        <v>843291140.64999998</v>
      </c>
      <c r="J35" s="3">
        <f>SUM(J36:J44)</f>
        <v>838024807.65999997</v>
      </c>
      <c r="K35" s="3">
        <f t="shared" si="6"/>
        <v>833111635.82000005</v>
      </c>
      <c r="L35" s="3">
        <f t="shared" si="6"/>
        <v>864904706.06999993</v>
      </c>
      <c r="M35" s="3">
        <f t="shared" si="6"/>
        <v>818057952.06999993</v>
      </c>
      <c r="N35" s="3">
        <f t="shared" si="6"/>
        <v>806806543.45999992</v>
      </c>
      <c r="O35" s="3">
        <f t="shared" si="6"/>
        <v>799729616.57999992</v>
      </c>
      <c r="P35" s="4">
        <f t="shared" si="6"/>
        <v>861540516.82000005</v>
      </c>
    </row>
    <row r="36" spans="1:16" x14ac:dyDescent="0.25">
      <c r="A36" s="7"/>
      <c r="B36" s="8">
        <v>410000</v>
      </c>
      <c r="C36" s="8" t="s">
        <v>34</v>
      </c>
      <c r="D36" s="11">
        <f t="shared" si="4"/>
        <v>9423107037.6200008</v>
      </c>
      <c r="E36" s="9">
        <v>856251393.03999996</v>
      </c>
      <c r="F36" s="9">
        <v>795401182.23000002</v>
      </c>
      <c r="G36" s="9">
        <v>767595433.42999995</v>
      </c>
      <c r="H36" s="9">
        <v>776201182.23000002</v>
      </c>
      <c r="I36" s="9">
        <v>795921487.23000002</v>
      </c>
      <c r="J36" s="9">
        <v>766684047.42999995</v>
      </c>
      <c r="K36" s="9">
        <v>775401182.23000002</v>
      </c>
      <c r="L36" s="9">
        <v>767284047.42999995</v>
      </c>
      <c r="M36" s="9">
        <v>766595434.42999995</v>
      </c>
      <c r="N36" s="9">
        <v>765722531.42999995</v>
      </c>
      <c r="O36" s="9">
        <v>765238135.42999995</v>
      </c>
      <c r="P36" s="10">
        <v>824810981.08000004</v>
      </c>
    </row>
    <row r="37" spans="1:16" x14ac:dyDescent="0.25">
      <c r="A37" s="7"/>
      <c r="B37" s="8">
        <v>420000</v>
      </c>
      <c r="C37" s="8" t="s">
        <v>35</v>
      </c>
      <c r="D37" s="11">
        <f t="shared" si="4"/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10">
        <v>0</v>
      </c>
    </row>
    <row r="38" spans="1:16" x14ac:dyDescent="0.25">
      <c r="A38" s="7"/>
      <c r="B38" s="8">
        <v>430000</v>
      </c>
      <c r="C38" s="8" t="s">
        <v>36</v>
      </c>
      <c r="D38" s="11">
        <f t="shared" si="4"/>
        <v>60633592</v>
      </c>
      <c r="E38" s="9">
        <v>1569815</v>
      </c>
      <c r="F38" s="9">
        <v>2356815</v>
      </c>
      <c r="G38" s="9">
        <v>1779568</v>
      </c>
      <c r="H38" s="9">
        <v>1569815</v>
      </c>
      <c r="I38" s="9">
        <v>5814115</v>
      </c>
      <c r="J38" s="9">
        <v>6856068</v>
      </c>
      <c r="K38" s="9">
        <v>13606068</v>
      </c>
      <c r="L38" s="9">
        <v>12234068</v>
      </c>
      <c r="M38" s="9">
        <v>6774315</v>
      </c>
      <c r="N38" s="9">
        <v>5024315</v>
      </c>
      <c r="O38" s="9">
        <v>1524315</v>
      </c>
      <c r="P38" s="10">
        <v>1524315</v>
      </c>
    </row>
    <row r="39" spans="1:16" x14ac:dyDescent="0.25">
      <c r="A39" s="7"/>
      <c r="B39" s="8">
        <v>440000</v>
      </c>
      <c r="C39" s="8" t="s">
        <v>37</v>
      </c>
      <c r="D39" s="11">
        <f t="shared" si="4"/>
        <v>598713877.92999995</v>
      </c>
      <c r="E39" s="9">
        <v>63545313.810000002</v>
      </c>
      <c r="F39" s="9">
        <v>53754942.590000004</v>
      </c>
      <c r="G39" s="9">
        <v>56514604.539999999</v>
      </c>
      <c r="H39" s="9">
        <v>56401117.950000003</v>
      </c>
      <c r="I39" s="9">
        <v>39321606.020000003</v>
      </c>
      <c r="J39" s="9">
        <v>62250759.829999998</v>
      </c>
      <c r="K39" s="9">
        <v>41870453.189999998</v>
      </c>
      <c r="L39" s="9">
        <v>83152658.239999995</v>
      </c>
      <c r="M39" s="9">
        <v>42454270.240000002</v>
      </c>
      <c r="N39" s="9">
        <v>33825764.630000003</v>
      </c>
      <c r="O39" s="9">
        <v>31692166.149999999</v>
      </c>
      <c r="P39" s="10">
        <v>33930220.740000002</v>
      </c>
    </row>
    <row r="40" spans="1:16" x14ac:dyDescent="0.25">
      <c r="A40" s="7"/>
      <c r="B40" s="8">
        <v>450000</v>
      </c>
      <c r="C40" s="8" t="s">
        <v>38</v>
      </c>
      <c r="D40" s="11">
        <f t="shared" si="4"/>
        <v>18054324</v>
      </c>
      <c r="E40" s="9">
        <v>6438932.4000000004</v>
      </c>
      <c r="F40" s="9">
        <v>958932.4</v>
      </c>
      <c r="G40" s="9">
        <v>3943932.4</v>
      </c>
      <c r="H40" s="9">
        <v>958932.4</v>
      </c>
      <c r="I40" s="9">
        <v>958932.4</v>
      </c>
      <c r="J40" s="9">
        <v>958932.4</v>
      </c>
      <c r="K40" s="9">
        <v>958932.4</v>
      </c>
      <c r="L40" s="9">
        <v>958932.4</v>
      </c>
      <c r="M40" s="9">
        <v>958932.4</v>
      </c>
      <c r="N40" s="9">
        <v>958932.4</v>
      </c>
      <c r="O40" s="9">
        <v>0</v>
      </c>
      <c r="P40" s="10">
        <v>0</v>
      </c>
    </row>
    <row r="41" spans="1:16" x14ac:dyDescent="0.25">
      <c r="A41" s="7"/>
      <c r="B41" s="8">
        <v>460000</v>
      </c>
      <c r="C41" s="8" t="s">
        <v>39</v>
      </c>
      <c r="D41" s="11">
        <f t="shared" si="4"/>
        <v>15300000</v>
      </c>
      <c r="E41" s="9">
        <v>1275000</v>
      </c>
      <c r="F41" s="9">
        <v>1275000</v>
      </c>
      <c r="G41" s="9">
        <v>1275000</v>
      </c>
      <c r="H41" s="9">
        <v>1275000</v>
      </c>
      <c r="I41" s="9">
        <v>1275000</v>
      </c>
      <c r="J41" s="9">
        <v>1275000</v>
      </c>
      <c r="K41" s="9">
        <v>1275000</v>
      </c>
      <c r="L41" s="9">
        <v>1275000</v>
      </c>
      <c r="M41" s="9">
        <v>1275000</v>
      </c>
      <c r="N41" s="9">
        <v>1275000</v>
      </c>
      <c r="O41" s="9">
        <v>1275000</v>
      </c>
      <c r="P41" s="10">
        <v>1275000</v>
      </c>
    </row>
    <row r="42" spans="1:16" x14ac:dyDescent="0.25">
      <c r="A42" s="7"/>
      <c r="B42" s="8">
        <v>470000</v>
      </c>
      <c r="C42" s="8" t="s">
        <v>40</v>
      </c>
      <c r="D42" s="11">
        <f t="shared" si="4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10">
        <v>0</v>
      </c>
    </row>
    <row r="43" spans="1:16" x14ac:dyDescent="0.25">
      <c r="A43" s="7"/>
      <c r="B43" s="8">
        <v>480000</v>
      </c>
      <c r="C43" s="8" t="s">
        <v>41</v>
      </c>
      <c r="D43" s="11">
        <f t="shared" si="4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0">
        <v>0</v>
      </c>
    </row>
    <row r="44" spans="1:16" x14ac:dyDescent="0.25">
      <c r="A44" s="7"/>
      <c r="B44" s="8">
        <v>490000</v>
      </c>
      <c r="C44" s="8" t="s">
        <v>42</v>
      </c>
      <c r="D44" s="11">
        <f t="shared" si="4"/>
        <v>61000</v>
      </c>
      <c r="E44" s="9">
        <v>11000</v>
      </c>
      <c r="F44" s="9">
        <v>50000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0">
        <v>0</v>
      </c>
    </row>
    <row r="45" spans="1:16" s="1" customFormat="1" x14ac:dyDescent="0.25">
      <c r="A45" s="5" t="s">
        <v>4</v>
      </c>
      <c r="B45" s="6"/>
      <c r="C45" s="6"/>
      <c r="D45" s="3">
        <f t="shared" si="4"/>
        <v>171798776.02000004</v>
      </c>
      <c r="E45" s="3">
        <f>SUM(E46:E54)</f>
        <v>97750830.24000001</v>
      </c>
      <c r="F45" s="3">
        <f t="shared" ref="F45:P45" si="7">SUM(F46:F54)</f>
        <v>13839143.010000002</v>
      </c>
      <c r="G45" s="3">
        <f t="shared" si="7"/>
        <v>7061589.1699999999</v>
      </c>
      <c r="H45" s="3">
        <f t="shared" si="7"/>
        <v>6556929.5700000003</v>
      </c>
      <c r="I45" s="3">
        <f t="shared" si="7"/>
        <v>5562349.21</v>
      </c>
      <c r="J45" s="3">
        <f t="shared" si="7"/>
        <v>7637839.5999999996</v>
      </c>
      <c r="K45" s="3">
        <f t="shared" si="7"/>
        <v>5562349.21</v>
      </c>
      <c r="L45" s="3">
        <f t="shared" si="7"/>
        <v>5578349.21</v>
      </c>
      <c r="M45" s="3">
        <f t="shared" si="7"/>
        <v>5562349.21</v>
      </c>
      <c r="N45" s="3">
        <f t="shared" si="7"/>
        <v>5562349.21</v>
      </c>
      <c r="O45" s="3">
        <f t="shared" si="7"/>
        <v>5562349.21</v>
      </c>
      <c r="P45" s="4">
        <f t="shared" si="7"/>
        <v>5562349.1699999999</v>
      </c>
    </row>
    <row r="46" spans="1:16" x14ac:dyDescent="0.25">
      <c r="A46" s="7"/>
      <c r="B46" s="8">
        <v>510000</v>
      </c>
      <c r="C46" s="8" t="s">
        <v>43</v>
      </c>
      <c r="D46" s="11">
        <f t="shared" si="4"/>
        <v>22865012.690000001</v>
      </c>
      <c r="E46" s="9">
        <v>4598611.42</v>
      </c>
      <c r="F46" s="9">
        <v>6809742.1399999997</v>
      </c>
      <c r="G46" s="9">
        <v>1314074.6399999999</v>
      </c>
      <c r="H46" s="9">
        <v>1400427.46</v>
      </c>
      <c r="I46" s="9">
        <v>833333.34</v>
      </c>
      <c r="J46" s="9">
        <v>2908823.73</v>
      </c>
      <c r="K46" s="9">
        <v>833333.34</v>
      </c>
      <c r="L46" s="9">
        <v>833333.34</v>
      </c>
      <c r="M46" s="9">
        <v>833333.34</v>
      </c>
      <c r="N46" s="9">
        <v>833333.34</v>
      </c>
      <c r="O46" s="9">
        <v>833333.34</v>
      </c>
      <c r="P46" s="10">
        <v>833333.26</v>
      </c>
    </row>
    <row r="47" spans="1:16" x14ac:dyDescent="0.25">
      <c r="A47" s="7"/>
      <c r="B47" s="8">
        <v>520000</v>
      </c>
      <c r="C47" s="8" t="s">
        <v>44</v>
      </c>
      <c r="D47" s="11">
        <f t="shared" si="4"/>
        <v>1801082.06</v>
      </c>
      <c r="E47" s="9">
        <v>724300</v>
      </c>
      <c r="F47" s="9">
        <v>701334</v>
      </c>
      <c r="G47" s="9">
        <v>18498.66</v>
      </c>
      <c r="H47" s="9">
        <v>356949.4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10">
        <v>0</v>
      </c>
    </row>
    <row r="48" spans="1:16" x14ac:dyDescent="0.25">
      <c r="A48" s="7"/>
      <c r="B48" s="8">
        <v>530000</v>
      </c>
      <c r="C48" s="8" t="s">
        <v>45</v>
      </c>
      <c r="D48" s="11">
        <f t="shared" si="4"/>
        <v>2128453.9999999995</v>
      </c>
      <c r="E48" s="9">
        <v>141666.67000000001</v>
      </c>
      <c r="F48" s="9">
        <v>570120.67000000004</v>
      </c>
      <c r="G48" s="9">
        <v>141666.67000000001</v>
      </c>
      <c r="H48" s="9">
        <v>141666.67000000001</v>
      </c>
      <c r="I48" s="9">
        <v>141666.67000000001</v>
      </c>
      <c r="J48" s="9">
        <v>141666.67000000001</v>
      </c>
      <c r="K48" s="9">
        <v>141666.67000000001</v>
      </c>
      <c r="L48" s="9">
        <v>141666.67000000001</v>
      </c>
      <c r="M48" s="9">
        <v>141666.67000000001</v>
      </c>
      <c r="N48" s="9">
        <v>141666.67000000001</v>
      </c>
      <c r="O48" s="9">
        <v>141666.67000000001</v>
      </c>
      <c r="P48" s="10">
        <v>141666.63</v>
      </c>
    </row>
    <row r="49" spans="1:16" x14ac:dyDescent="0.25">
      <c r="A49" s="7"/>
      <c r="B49" s="8">
        <v>540000</v>
      </c>
      <c r="C49" s="8" t="s">
        <v>46</v>
      </c>
      <c r="D49" s="11">
        <f t="shared" si="4"/>
        <v>10735421.75</v>
      </c>
      <c r="E49" s="9">
        <v>9735421.75</v>
      </c>
      <c r="F49" s="9">
        <v>0</v>
      </c>
      <c r="G49" s="9">
        <v>1000000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10">
        <v>0</v>
      </c>
    </row>
    <row r="50" spans="1:16" x14ac:dyDescent="0.25">
      <c r="A50" s="7"/>
      <c r="B50" s="8">
        <v>550000</v>
      </c>
      <c r="C50" s="8" t="s">
        <v>47</v>
      </c>
      <c r="D50" s="11">
        <f t="shared" si="4"/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10">
        <v>0</v>
      </c>
    </row>
    <row r="51" spans="1:16" x14ac:dyDescent="0.25">
      <c r="A51" s="7"/>
      <c r="B51" s="8">
        <v>560000</v>
      </c>
      <c r="C51" s="8" t="s">
        <v>48</v>
      </c>
      <c r="D51" s="11">
        <f t="shared" si="4"/>
        <v>84949578.239999995</v>
      </c>
      <c r="E51" s="9">
        <v>78372027.730000004</v>
      </c>
      <c r="F51" s="9">
        <v>1183930.33</v>
      </c>
      <c r="G51" s="9">
        <v>533333.32999999996</v>
      </c>
      <c r="H51" s="9">
        <v>593620.17000000004</v>
      </c>
      <c r="I51" s="9">
        <v>533333.32999999996</v>
      </c>
      <c r="J51" s="9">
        <v>533333.32999999996</v>
      </c>
      <c r="K51" s="9">
        <v>533333.32999999996</v>
      </c>
      <c r="L51" s="9">
        <v>533333.32999999996</v>
      </c>
      <c r="M51" s="9">
        <v>533333.32999999996</v>
      </c>
      <c r="N51" s="9">
        <v>533333.32999999996</v>
      </c>
      <c r="O51" s="9">
        <v>533333.32999999996</v>
      </c>
      <c r="P51" s="10">
        <v>533333.37</v>
      </c>
    </row>
    <row r="52" spans="1:16" x14ac:dyDescent="0.25">
      <c r="A52" s="7"/>
      <c r="B52" s="8">
        <v>570000</v>
      </c>
      <c r="C52" s="8" t="s">
        <v>49</v>
      </c>
      <c r="D52" s="11">
        <f t="shared" si="4"/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10">
        <v>0</v>
      </c>
    </row>
    <row r="53" spans="1:16" x14ac:dyDescent="0.25">
      <c r="A53" s="7"/>
      <c r="B53" s="8">
        <v>580000</v>
      </c>
      <c r="C53" s="8" t="s">
        <v>50</v>
      </c>
      <c r="D53" s="11">
        <f>SUM(E53:P53)</f>
        <v>48648190.480000004</v>
      </c>
      <c r="E53" s="9">
        <v>4054015.87</v>
      </c>
      <c r="F53" s="9">
        <v>4054015.87</v>
      </c>
      <c r="G53" s="9">
        <v>4054015.87</v>
      </c>
      <c r="H53" s="9">
        <v>4054015.87</v>
      </c>
      <c r="I53" s="9">
        <v>4054015.87</v>
      </c>
      <c r="J53" s="9">
        <v>4054015.87</v>
      </c>
      <c r="K53" s="9">
        <v>4054015.87</v>
      </c>
      <c r="L53" s="9">
        <v>4054015.87</v>
      </c>
      <c r="M53" s="9">
        <v>4054015.87</v>
      </c>
      <c r="N53" s="9">
        <v>4054015.87</v>
      </c>
      <c r="O53" s="9">
        <v>4054015.87</v>
      </c>
      <c r="P53" s="10">
        <v>4054015.91</v>
      </c>
    </row>
    <row r="54" spans="1:16" x14ac:dyDescent="0.25">
      <c r="A54" s="7"/>
      <c r="B54" s="8">
        <v>590000</v>
      </c>
      <c r="C54" s="8" t="s">
        <v>51</v>
      </c>
      <c r="D54" s="11">
        <f>SUM(E54:P54)</f>
        <v>671036.80000000005</v>
      </c>
      <c r="E54" s="9">
        <v>124786.8</v>
      </c>
      <c r="F54" s="9">
        <v>520000</v>
      </c>
      <c r="G54" s="9">
        <v>0</v>
      </c>
      <c r="H54" s="9">
        <v>10250</v>
      </c>
      <c r="I54" s="9">
        <v>0</v>
      </c>
      <c r="J54" s="9">
        <v>0</v>
      </c>
      <c r="K54" s="9">
        <v>0</v>
      </c>
      <c r="L54" s="9">
        <v>16000</v>
      </c>
      <c r="M54" s="9">
        <v>0</v>
      </c>
      <c r="N54" s="9">
        <v>0</v>
      </c>
      <c r="O54" s="9">
        <v>0</v>
      </c>
      <c r="P54" s="10">
        <v>0</v>
      </c>
    </row>
    <row r="55" spans="1:16" s="1" customFormat="1" x14ac:dyDescent="0.25">
      <c r="A55" s="5" t="s">
        <v>5</v>
      </c>
      <c r="B55" s="6"/>
      <c r="C55" s="6"/>
      <c r="D55" s="3">
        <f t="shared" si="4"/>
        <v>989568383</v>
      </c>
      <c r="E55" s="3">
        <f t="shared" ref="E55:P55" si="8">SUM(E56:E58)</f>
        <v>82697365.340000004</v>
      </c>
      <c r="F55" s="3">
        <f t="shared" si="8"/>
        <v>82897365.25999999</v>
      </c>
      <c r="G55" s="3">
        <f t="shared" si="8"/>
        <v>82397365.25999999</v>
      </c>
      <c r="H55" s="3">
        <f>SUM(H56:H58)</f>
        <v>82397365.25999999</v>
      </c>
      <c r="I55" s="3">
        <f t="shared" si="8"/>
        <v>82397365.25999999</v>
      </c>
      <c r="J55" s="3">
        <f t="shared" si="8"/>
        <v>82397365.25999999</v>
      </c>
      <c r="K55" s="3">
        <f t="shared" si="8"/>
        <v>82397365.25999999</v>
      </c>
      <c r="L55" s="3">
        <f t="shared" si="8"/>
        <v>82397365.25999999</v>
      </c>
      <c r="M55" s="3">
        <f t="shared" si="8"/>
        <v>82397365.25999999</v>
      </c>
      <c r="N55" s="3">
        <f t="shared" si="8"/>
        <v>82397365.25999999</v>
      </c>
      <c r="O55" s="3">
        <f t="shared" si="8"/>
        <v>82397365.25999999</v>
      </c>
      <c r="P55" s="4">
        <f t="shared" si="8"/>
        <v>82397365.060000002</v>
      </c>
    </row>
    <row r="56" spans="1:16" x14ac:dyDescent="0.25">
      <c r="A56" s="7"/>
      <c r="B56" s="8">
        <v>610000</v>
      </c>
      <c r="C56" s="8" t="s">
        <v>52</v>
      </c>
      <c r="D56" s="11">
        <f t="shared" si="4"/>
        <v>485167862.00000006</v>
      </c>
      <c r="E56" s="9">
        <v>40430655.219999999</v>
      </c>
      <c r="F56" s="9">
        <v>40430655.18</v>
      </c>
      <c r="G56" s="9">
        <v>40430655.18</v>
      </c>
      <c r="H56" s="9">
        <v>40430655.18</v>
      </c>
      <c r="I56" s="9">
        <v>40430655.18</v>
      </c>
      <c r="J56" s="9">
        <v>40430655.18</v>
      </c>
      <c r="K56" s="9">
        <v>40430655.18</v>
      </c>
      <c r="L56" s="9">
        <v>40430655.18</v>
      </c>
      <c r="M56" s="9">
        <v>40430655.18</v>
      </c>
      <c r="N56" s="9">
        <v>40430655.18</v>
      </c>
      <c r="O56" s="9">
        <v>40430655.18</v>
      </c>
      <c r="P56" s="10">
        <v>40430654.979999997</v>
      </c>
    </row>
    <row r="57" spans="1:16" x14ac:dyDescent="0.25">
      <c r="A57" s="7"/>
      <c r="B57" s="8">
        <v>620000</v>
      </c>
      <c r="C57" s="8" t="s">
        <v>53</v>
      </c>
      <c r="D57" s="11">
        <f t="shared" si="4"/>
        <v>504400520.99999988</v>
      </c>
      <c r="E57" s="9">
        <v>42266710.119999997</v>
      </c>
      <c r="F57" s="9">
        <v>42466710.079999998</v>
      </c>
      <c r="G57" s="9">
        <v>41966710.079999998</v>
      </c>
      <c r="H57" s="9">
        <v>41966710.079999998</v>
      </c>
      <c r="I57" s="9">
        <v>41966710.079999998</v>
      </c>
      <c r="J57" s="9">
        <v>41966710.079999998</v>
      </c>
      <c r="K57" s="9">
        <v>41966710.079999998</v>
      </c>
      <c r="L57" s="9">
        <v>41966710.079999998</v>
      </c>
      <c r="M57" s="9">
        <v>41966710.079999998</v>
      </c>
      <c r="N57" s="9">
        <v>41966710.079999998</v>
      </c>
      <c r="O57" s="9">
        <v>41966710.079999998</v>
      </c>
      <c r="P57" s="10">
        <v>41966710.079999998</v>
      </c>
    </row>
    <row r="58" spans="1:16" x14ac:dyDescent="0.25">
      <c r="A58" s="7"/>
      <c r="B58" s="8">
        <v>630000</v>
      </c>
      <c r="C58" s="8" t="s">
        <v>54</v>
      </c>
      <c r="D58" s="11">
        <f t="shared" si="4"/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10">
        <v>0</v>
      </c>
    </row>
    <row r="59" spans="1:16" s="1" customFormat="1" x14ac:dyDescent="0.25">
      <c r="A59" s="5" t="s">
        <v>6</v>
      </c>
      <c r="B59" s="6"/>
      <c r="C59" s="6"/>
      <c r="D59" s="3">
        <f t="shared" si="4"/>
        <v>63630000</v>
      </c>
      <c r="E59" s="3">
        <f t="shared" ref="E59:P59" si="9">SUM(E60:E66)</f>
        <v>8630000</v>
      </c>
      <c r="F59" s="3">
        <f t="shared" si="9"/>
        <v>5000000</v>
      </c>
      <c r="G59" s="3">
        <f t="shared" si="9"/>
        <v>5000000</v>
      </c>
      <c r="H59" s="3">
        <f t="shared" si="9"/>
        <v>5000000</v>
      </c>
      <c r="I59" s="3">
        <f t="shared" si="9"/>
        <v>5000000</v>
      </c>
      <c r="J59" s="3">
        <f t="shared" si="9"/>
        <v>5000000</v>
      </c>
      <c r="K59" s="3">
        <f t="shared" si="9"/>
        <v>5000000</v>
      </c>
      <c r="L59" s="3">
        <f t="shared" si="9"/>
        <v>5000000</v>
      </c>
      <c r="M59" s="3">
        <f t="shared" si="9"/>
        <v>5000000</v>
      </c>
      <c r="N59" s="3">
        <f t="shared" si="9"/>
        <v>5000000</v>
      </c>
      <c r="O59" s="3">
        <f t="shared" si="9"/>
        <v>5000000</v>
      </c>
      <c r="P59" s="4">
        <f t="shared" si="9"/>
        <v>5000000</v>
      </c>
    </row>
    <row r="60" spans="1:16" x14ac:dyDescent="0.25">
      <c r="A60" s="7"/>
      <c r="B60" s="8">
        <v>710000</v>
      </c>
      <c r="C60" s="8" t="s">
        <v>55</v>
      </c>
      <c r="D60" s="11">
        <f t="shared" si="4"/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10">
        <v>0</v>
      </c>
    </row>
    <row r="61" spans="1:16" x14ac:dyDescent="0.25">
      <c r="A61" s="7"/>
      <c r="B61" s="8">
        <v>720000</v>
      </c>
      <c r="C61" s="8" t="s">
        <v>56</v>
      </c>
      <c r="D61" s="11">
        <f t="shared" si="4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10">
        <v>0</v>
      </c>
    </row>
    <row r="62" spans="1:16" x14ac:dyDescent="0.25">
      <c r="A62" s="7"/>
      <c r="B62" s="8">
        <v>730000</v>
      </c>
      <c r="C62" s="8" t="s">
        <v>57</v>
      </c>
      <c r="D62" s="11">
        <f t="shared" si="4"/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10">
        <v>0</v>
      </c>
    </row>
    <row r="63" spans="1:16" x14ac:dyDescent="0.25">
      <c r="A63" s="7"/>
      <c r="B63" s="8">
        <v>740000</v>
      </c>
      <c r="C63" s="8" t="s">
        <v>58</v>
      </c>
      <c r="D63" s="11">
        <f t="shared" si="4"/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10">
        <v>0</v>
      </c>
    </row>
    <row r="64" spans="1:16" x14ac:dyDescent="0.25">
      <c r="A64" s="7"/>
      <c r="B64" s="8">
        <v>750000</v>
      </c>
      <c r="C64" s="8" t="s">
        <v>59</v>
      </c>
      <c r="D64" s="11">
        <f t="shared" si="4"/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10">
        <v>0</v>
      </c>
    </row>
    <row r="65" spans="1:16" x14ac:dyDescent="0.25">
      <c r="A65" s="7"/>
      <c r="B65" s="8">
        <v>760000</v>
      </c>
      <c r="C65" s="8" t="s">
        <v>60</v>
      </c>
      <c r="D65" s="11">
        <f t="shared" si="4"/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10">
        <v>0</v>
      </c>
    </row>
    <row r="66" spans="1:16" x14ac:dyDescent="0.25">
      <c r="A66" s="7"/>
      <c r="B66" s="8">
        <v>790000</v>
      </c>
      <c r="C66" s="8" t="s">
        <v>61</v>
      </c>
      <c r="D66" s="11">
        <f t="shared" si="4"/>
        <v>63630000</v>
      </c>
      <c r="E66" s="9">
        <v>8630000</v>
      </c>
      <c r="F66" s="9">
        <v>5000000</v>
      </c>
      <c r="G66" s="9">
        <v>5000000</v>
      </c>
      <c r="H66" s="9">
        <v>5000000</v>
      </c>
      <c r="I66" s="9">
        <v>5000000</v>
      </c>
      <c r="J66" s="9">
        <v>5000000</v>
      </c>
      <c r="K66" s="9">
        <v>5000000</v>
      </c>
      <c r="L66" s="9">
        <v>5000000</v>
      </c>
      <c r="M66" s="9">
        <v>5000000</v>
      </c>
      <c r="N66" s="9">
        <v>5000000</v>
      </c>
      <c r="O66" s="9">
        <v>5000000</v>
      </c>
      <c r="P66" s="10">
        <v>5000000</v>
      </c>
    </row>
    <row r="67" spans="1:16" s="1" customFormat="1" x14ac:dyDescent="0.25">
      <c r="A67" s="5" t="s">
        <v>7</v>
      </c>
      <c r="B67" s="6"/>
      <c r="C67" s="6"/>
      <c r="D67" s="3">
        <f t="shared" si="4"/>
        <v>5921584716.289999</v>
      </c>
      <c r="E67" s="3">
        <f t="shared" ref="E67:P67" si="10">SUM(E68:E70)</f>
        <v>469662379.56</v>
      </c>
      <c r="F67" s="3">
        <f t="shared" si="10"/>
        <v>469662379.78999996</v>
      </c>
      <c r="G67" s="3">
        <f t="shared" si="10"/>
        <v>469662379.78999996</v>
      </c>
      <c r="H67" s="3">
        <f t="shared" si="10"/>
        <v>539414793.78999996</v>
      </c>
      <c r="I67" s="3">
        <f t="shared" si="10"/>
        <v>512262379.78999996</v>
      </c>
      <c r="J67" s="3">
        <f t="shared" si="10"/>
        <v>469662379.78999996</v>
      </c>
      <c r="K67" s="3">
        <f t="shared" si="10"/>
        <v>469662379.78999996</v>
      </c>
      <c r="L67" s="3">
        <f t="shared" si="10"/>
        <v>642946124.78999996</v>
      </c>
      <c r="M67" s="3">
        <f t="shared" si="10"/>
        <v>469662379.78999996</v>
      </c>
      <c r="N67" s="3">
        <f t="shared" si="10"/>
        <v>469662379.78999996</v>
      </c>
      <c r="O67" s="3">
        <f t="shared" si="10"/>
        <v>469662379.78999996</v>
      </c>
      <c r="P67" s="4">
        <f t="shared" si="10"/>
        <v>469662379.83000004</v>
      </c>
    </row>
    <row r="68" spans="1:16" x14ac:dyDescent="0.25">
      <c r="A68" s="7"/>
      <c r="B68" s="8">
        <v>810000</v>
      </c>
      <c r="C68" s="8" t="s">
        <v>62</v>
      </c>
      <c r="D68" s="11">
        <f t="shared" si="4"/>
        <v>3688521976.289999</v>
      </c>
      <c r="E68" s="9">
        <v>307376831.18000001</v>
      </c>
      <c r="F68" s="9">
        <v>307376831.37</v>
      </c>
      <c r="G68" s="9">
        <v>307376831.37</v>
      </c>
      <c r="H68" s="9">
        <v>307376831.37</v>
      </c>
      <c r="I68" s="9">
        <v>307376831.37</v>
      </c>
      <c r="J68" s="9">
        <v>307376831.37</v>
      </c>
      <c r="K68" s="9">
        <v>307376831.37</v>
      </c>
      <c r="L68" s="9">
        <v>307376831.37</v>
      </c>
      <c r="M68" s="9">
        <v>307376831.37</v>
      </c>
      <c r="N68" s="9">
        <v>307376831.37</v>
      </c>
      <c r="O68" s="9">
        <v>307376831.37</v>
      </c>
      <c r="P68" s="10">
        <v>307376831.41000003</v>
      </c>
    </row>
    <row r="69" spans="1:16" x14ac:dyDescent="0.25">
      <c r="A69" s="7"/>
      <c r="B69" s="8">
        <v>830000</v>
      </c>
      <c r="C69" s="8" t="s">
        <v>63</v>
      </c>
      <c r="D69" s="11">
        <f t="shared" si="4"/>
        <v>2233062740</v>
      </c>
      <c r="E69" s="9">
        <v>162285548.38</v>
      </c>
      <c r="F69" s="9">
        <v>162285548.41999999</v>
      </c>
      <c r="G69" s="9">
        <v>162285548.41999999</v>
      </c>
      <c r="H69" s="9">
        <v>232037962.41999999</v>
      </c>
      <c r="I69" s="9">
        <v>204885548.41999999</v>
      </c>
      <c r="J69" s="9">
        <v>162285548.41999999</v>
      </c>
      <c r="K69" s="9">
        <v>162285548.41999999</v>
      </c>
      <c r="L69" s="9">
        <v>335569293.42000002</v>
      </c>
      <c r="M69" s="9">
        <v>162285548.41999999</v>
      </c>
      <c r="N69" s="9">
        <v>162285548.41999999</v>
      </c>
      <c r="O69" s="9">
        <v>162285548.41999999</v>
      </c>
      <c r="P69" s="10">
        <v>162285548.41999999</v>
      </c>
    </row>
    <row r="70" spans="1:16" x14ac:dyDescent="0.25">
      <c r="A70" s="7"/>
      <c r="B70" s="8">
        <v>850000</v>
      </c>
      <c r="C70" s="8" t="s">
        <v>64</v>
      </c>
      <c r="D70" s="11">
        <f t="shared" si="4"/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10">
        <v>0</v>
      </c>
    </row>
    <row r="71" spans="1:16" s="1" customFormat="1" x14ac:dyDescent="0.25">
      <c r="A71" s="5" t="s">
        <v>8</v>
      </c>
      <c r="B71" s="6"/>
      <c r="C71" s="6"/>
      <c r="D71" s="3">
        <f t="shared" si="4"/>
        <v>1032742387.0000002</v>
      </c>
      <c r="E71" s="3">
        <f t="shared" ref="E71:P71" si="11">SUM(E72:E78)</f>
        <v>86061865.63000001</v>
      </c>
      <c r="F71" s="3">
        <f t="shared" si="11"/>
        <v>86061865.590000004</v>
      </c>
      <c r="G71" s="3">
        <f t="shared" si="11"/>
        <v>86061865.590000004</v>
      </c>
      <c r="H71" s="3">
        <f t="shared" si="11"/>
        <v>86061865.590000004</v>
      </c>
      <c r="I71" s="3">
        <f t="shared" si="11"/>
        <v>86061865.590000004</v>
      </c>
      <c r="J71" s="3">
        <f t="shared" si="11"/>
        <v>86061865.590000004</v>
      </c>
      <c r="K71" s="3">
        <f t="shared" si="11"/>
        <v>86061865.590000004</v>
      </c>
      <c r="L71" s="3">
        <f t="shared" si="11"/>
        <v>86061865.590000004</v>
      </c>
      <c r="M71" s="3">
        <f t="shared" si="11"/>
        <v>86061865.590000004</v>
      </c>
      <c r="N71" s="3">
        <f t="shared" si="11"/>
        <v>86061865.590000004</v>
      </c>
      <c r="O71" s="3">
        <f t="shared" si="11"/>
        <v>86061865.590000004</v>
      </c>
      <c r="P71" s="4">
        <f t="shared" si="11"/>
        <v>86061865.469999999</v>
      </c>
    </row>
    <row r="72" spans="1:16" x14ac:dyDescent="0.25">
      <c r="A72" s="7"/>
      <c r="B72" s="8">
        <v>910000</v>
      </c>
      <c r="C72" s="8" t="s">
        <v>65</v>
      </c>
      <c r="D72" s="11">
        <f t="shared" si="4"/>
        <v>393072026.00000012</v>
      </c>
      <c r="E72" s="9">
        <v>32756002.170000002</v>
      </c>
      <c r="F72" s="9">
        <v>32756002.170000002</v>
      </c>
      <c r="G72" s="9">
        <v>32756002.170000002</v>
      </c>
      <c r="H72" s="9">
        <v>32756002.170000002</v>
      </c>
      <c r="I72" s="9">
        <v>32756002.170000002</v>
      </c>
      <c r="J72" s="9">
        <v>32756002.170000002</v>
      </c>
      <c r="K72" s="9">
        <v>32756002.170000002</v>
      </c>
      <c r="L72" s="9">
        <v>32756002.170000002</v>
      </c>
      <c r="M72" s="9">
        <v>32756002.170000002</v>
      </c>
      <c r="N72" s="9">
        <v>32756002.170000002</v>
      </c>
      <c r="O72" s="9">
        <v>32756002.170000002</v>
      </c>
      <c r="P72" s="10">
        <v>32756002.129999999</v>
      </c>
    </row>
    <row r="73" spans="1:16" x14ac:dyDescent="0.25">
      <c r="A73" s="7"/>
      <c r="B73" s="8">
        <v>920000</v>
      </c>
      <c r="C73" s="8" t="s">
        <v>66</v>
      </c>
      <c r="D73" s="11">
        <f t="shared" si="4"/>
        <v>636335361</v>
      </c>
      <c r="E73" s="9">
        <v>53027946.789999999</v>
      </c>
      <c r="F73" s="9">
        <v>53027946.75</v>
      </c>
      <c r="G73" s="9">
        <v>53027946.75</v>
      </c>
      <c r="H73" s="9">
        <v>53027946.75</v>
      </c>
      <c r="I73" s="9">
        <v>53027946.75</v>
      </c>
      <c r="J73" s="9">
        <v>53027946.75</v>
      </c>
      <c r="K73" s="9">
        <v>53027946.75</v>
      </c>
      <c r="L73" s="9">
        <v>53027946.75</v>
      </c>
      <c r="M73" s="9">
        <v>53027946.75</v>
      </c>
      <c r="N73" s="9">
        <v>53027946.75</v>
      </c>
      <c r="O73" s="9">
        <v>53027946.75</v>
      </c>
      <c r="P73" s="10">
        <v>53027946.710000001</v>
      </c>
    </row>
    <row r="74" spans="1:16" x14ac:dyDescent="0.25">
      <c r="A74" s="7"/>
      <c r="B74" s="8">
        <v>930000</v>
      </c>
      <c r="C74" s="8" t="s">
        <v>67</v>
      </c>
      <c r="D74" s="11">
        <f t="shared" si="4"/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10">
        <v>0</v>
      </c>
    </row>
    <row r="75" spans="1:16" x14ac:dyDescent="0.25">
      <c r="A75" s="7"/>
      <c r="B75" s="8">
        <v>940000</v>
      </c>
      <c r="C75" s="8" t="s">
        <v>68</v>
      </c>
      <c r="D75" s="11">
        <f t="shared" si="4"/>
        <v>3334999.9999999995</v>
      </c>
      <c r="E75" s="9">
        <v>277916.67</v>
      </c>
      <c r="F75" s="9">
        <v>277916.67</v>
      </c>
      <c r="G75" s="9">
        <v>277916.67</v>
      </c>
      <c r="H75" s="9">
        <v>277916.67</v>
      </c>
      <c r="I75" s="9">
        <v>277916.67</v>
      </c>
      <c r="J75" s="9">
        <v>277916.67</v>
      </c>
      <c r="K75" s="9">
        <v>277916.67</v>
      </c>
      <c r="L75" s="9">
        <v>277916.67</v>
      </c>
      <c r="M75" s="9">
        <v>277916.67</v>
      </c>
      <c r="N75" s="9">
        <v>277916.67</v>
      </c>
      <c r="O75" s="9">
        <v>277916.67</v>
      </c>
      <c r="P75" s="10">
        <v>277916.63</v>
      </c>
    </row>
    <row r="76" spans="1:16" x14ac:dyDescent="0.25">
      <c r="A76" s="7"/>
      <c r="B76" s="8">
        <v>950000</v>
      </c>
      <c r="C76" s="8" t="s">
        <v>69</v>
      </c>
      <c r="D76" s="11">
        <f t="shared" si="4"/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10">
        <v>0</v>
      </c>
    </row>
    <row r="77" spans="1:16" x14ac:dyDescent="0.25">
      <c r="A77" s="7"/>
      <c r="B77" s="8">
        <v>960000</v>
      </c>
      <c r="C77" s="8" t="s">
        <v>70</v>
      </c>
      <c r="D77" s="11">
        <f t="shared" si="4"/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10">
        <v>0</v>
      </c>
    </row>
    <row r="78" spans="1:16" ht="15.75" thickBot="1" x14ac:dyDescent="0.3">
      <c r="A78" s="12"/>
      <c r="B78" s="13">
        <v>990000</v>
      </c>
      <c r="C78" s="13" t="s">
        <v>71</v>
      </c>
      <c r="D78" s="14">
        <f t="shared" si="4"/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6">
        <v>0</v>
      </c>
    </row>
  </sheetData>
  <mergeCells count="5">
    <mergeCell ref="A6:C6"/>
    <mergeCell ref="A4:P4"/>
    <mergeCell ref="A3:P3"/>
    <mergeCell ref="A1:P1"/>
    <mergeCell ref="A2:P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cp:lastPrinted>2015-09-10T16:58:17Z</cp:lastPrinted>
  <dcterms:created xsi:type="dcterms:W3CDTF">2015-08-21T19:40:37Z</dcterms:created>
  <dcterms:modified xsi:type="dcterms:W3CDTF">2015-09-10T17:10:50Z</dcterms:modified>
</cp:coreProperties>
</file>